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ขึ้นเว็บไซต์ หน่วยพัสดุ\"/>
    </mc:Choice>
  </mc:AlternateContent>
  <bookViews>
    <workbookView xWindow="0" yWindow="0" windowWidth="23040" windowHeight="9192" activeTab="1"/>
  </bookViews>
  <sheets>
    <sheet name="รายงาน(งปม)" sheetId="3" r:id="rId1"/>
    <sheet name="ใบเสนอราคา" sheetId="7" r:id="rId2"/>
  </sheets>
  <externalReferences>
    <externalReference r:id="rId3"/>
    <externalReference r:id="rId4"/>
  </externalReferences>
  <definedNames>
    <definedName name="__no1">[1]ใบขอ!$A$17</definedName>
    <definedName name="__no2">[1]ใบขอ!$A$20</definedName>
    <definedName name="_amo9">[2]ใบขอจ้าง!$E$29</definedName>
    <definedName name="_no1">[1]ใบขอ!$A$17</definedName>
    <definedName name="_no2">[1]ใบขอ!$A$20</definedName>
    <definedName name="_no9">[2]ใบขอจ้าง!$A$29</definedName>
    <definedName name="list9">[2]ใบขอจ้าง!$C$29</definedName>
    <definedName name="price9">[2]ใบขอจ้าง!$G$29</definedName>
  </definedNames>
  <calcPr calcId="162913"/>
</workbook>
</file>

<file path=xl/calcChain.xml><?xml version="1.0" encoding="utf-8"?>
<calcChain xmlns="http://schemas.openxmlformats.org/spreadsheetml/2006/main">
  <c r="G24" i="7" l="1"/>
  <c r="H65" i="3" l="1"/>
  <c r="H64" i="3"/>
  <c r="H63" i="3"/>
  <c r="H25" i="3"/>
  <c r="H23" i="3"/>
  <c r="H22" i="3"/>
  <c r="H27" i="3" l="1"/>
  <c r="H68" i="3"/>
  <c r="H69" i="3" s="1"/>
  <c r="H70" i="3" s="1"/>
  <c r="B70" i="3" s="1"/>
  <c r="H28" i="3"/>
  <c r="H29" i="3" s="1"/>
  <c r="C57" i="3" l="1"/>
  <c r="C15" i="3"/>
  <c r="C56" i="3"/>
  <c r="B29" i="3"/>
  <c r="C16" i="3"/>
</calcChain>
</file>

<file path=xl/sharedStrings.xml><?xml version="1.0" encoding="utf-8"?>
<sst xmlns="http://schemas.openxmlformats.org/spreadsheetml/2006/main" count="243" uniqueCount="113">
  <si>
    <t>คณะครุศาสตร์อุตสาหกรรม</t>
  </si>
  <si>
    <t>เลขที่</t>
  </si>
  <si>
    <t>บาท</t>
  </si>
  <si>
    <t xml:space="preserve"> </t>
  </si>
  <si>
    <t>ราคาโดยประมาณ</t>
  </si>
  <si>
    <t>รายการและรายละเอียด</t>
  </si>
  <si>
    <t>จำนวน</t>
  </si>
  <si>
    <t>หน่วยนับ</t>
  </si>
  <si>
    <t>ต่อหน่วย</t>
  </si>
  <si>
    <t>รวม</t>
  </si>
  <si>
    <t>ครั้งหลังสุด</t>
  </si>
  <si>
    <t>มูลค่าสินค้า</t>
  </si>
  <si>
    <t>)</t>
  </si>
  <si>
    <t>จึงเรียนมาเพื่อโปรดอนุมัติ</t>
  </si>
  <si>
    <t>(ลงชื่อ)</t>
  </si>
  <si>
    <t>หัวหน้าเจ้าหน้าที่พัสดุ</t>
  </si>
  <si>
    <t xml:space="preserve">  </t>
  </si>
  <si>
    <t>หัวหน้าสำนักงานคณบดี</t>
  </si>
  <si>
    <t>ประธานกรรมการ</t>
  </si>
  <si>
    <t>กรรมการ</t>
  </si>
  <si>
    <t>คณบดีคณะครุศาสตร์อุตสาหกรรม</t>
  </si>
  <si>
    <t xml:space="preserve">    กรรมการได้รับแจ้งรายการส่งของแล้ว</t>
  </si>
  <si>
    <t>รีม</t>
  </si>
  <si>
    <t>มหาวิทยาลัยเทคโนโลยีพระจอมเกล้าพระนครเหนือ</t>
  </si>
  <si>
    <t>เล่มที่</t>
  </si>
  <si>
    <r>
      <t>เรียน</t>
    </r>
    <r>
      <rPr>
        <sz val="14"/>
        <rFont val="BrowalliaUPC"/>
        <family val="2"/>
        <charset val="222"/>
      </rPr>
      <t xml:space="preserve">    คณบดีคณะครุศาสตร์อุตสาหกรรม</t>
    </r>
  </si>
  <si>
    <t>รายการ</t>
  </si>
  <si>
    <t>จำนวนเงิน(บาท)</t>
  </si>
  <si>
    <t>กองทุนที่ได้รับ</t>
  </si>
  <si>
    <t>ใช้ไปครั้งก่อน</t>
  </si>
  <si>
    <t>แผนงาน.......บริหารการศึกษา</t>
  </si>
  <si>
    <t xml:space="preserve">รหัสแผนงาน........... </t>
  </si>
  <si>
    <t>คงเหลือ</t>
  </si>
  <si>
    <t>หน่วยงาน....คณะครุศาสตร์อุตสาหกรรม</t>
  </si>
  <si>
    <t xml:space="preserve">รหัสหน่วยงาน........ </t>
  </si>
  <si>
    <t>30201</t>
  </si>
  <si>
    <t>ขอใช้ครั้งนี้</t>
  </si>
  <si>
    <t xml:space="preserve">รหัสกองทุน............. </t>
  </si>
  <si>
    <t>ยอดคงเหลือ</t>
  </si>
  <si>
    <t>หน่วยงาน....สำนักงานคณบดี  คณะครุศาสตร์อุตสาหกรรม.</t>
  </si>
  <si>
    <t>ผู้จัดทำ</t>
  </si>
  <si>
    <t>ผู้ตรวจ</t>
  </si>
  <si>
    <t xml:space="preserve">จำนวนที่จะจ้าง......................... </t>
  </si>
  <si>
    <t xml:space="preserve">จำนวนเงินงบประมาณ ........... </t>
  </si>
  <si>
    <t>กำหนดเวลาที่ต้องการใช้........</t>
  </si>
  <si>
    <t>วัน</t>
  </si>
  <si>
    <t xml:space="preserve">เหตุผลที่ต้องจ้าง โดยวิธีตกลงราคา..................วงเงินไม่เกิน 500,000.00 บาท.......................... </t>
  </si>
  <si>
    <t>ลำดับที่</t>
  </si>
  <si>
    <t xml:space="preserve">ราคา </t>
  </si>
  <si>
    <t>หมายเหตุ</t>
  </si>
  <si>
    <t xml:space="preserve">    </t>
  </si>
  <si>
    <t>ภาษี  7%</t>
  </si>
  <si>
    <t xml:space="preserve">        (</t>
  </si>
  <si>
    <t>เห็นควรอนุมัติ</t>
  </si>
  <si>
    <t>1.  ให้จัดจ้าง</t>
  </si>
  <si>
    <t xml:space="preserve">ผู้ขอให้จ้าง </t>
  </si>
  <si>
    <t>(ลงชื่อ).................................................</t>
  </si>
  <si>
    <t>เจ้าหน้าที่พัสดุคณะ</t>
  </si>
  <si>
    <t xml:space="preserve">   </t>
  </si>
  <si>
    <t>(นางวรภร   โฮมวงศ์)</t>
  </si>
  <si>
    <t>หัวหน้าหน่วยงาน</t>
  </si>
  <si>
    <t>2.  แต่งตั้งคณะกรรมการตรวจรับพัสดุ</t>
  </si>
  <si>
    <t>อนุมัติ</t>
  </si>
  <si>
    <t>1.</t>
  </si>
  <si>
    <t>2.</t>
  </si>
  <si>
    <t>3.</t>
  </si>
  <si>
    <t>หลังจาก</t>
  </si>
  <si>
    <t>รายงานขออนุมัติ จัดซื้อ  วิธีตกลงราคา  โดยใช้เงินรายได้</t>
  </si>
  <si>
    <t>กองทุน........พัฒนาบุคลากร</t>
  </si>
  <si>
    <t>หมวด…..….เงินอุดหนุน</t>
  </si>
  <si>
    <t>งาน/โครงการ..ฝึกอบรม เรื่อง การสร้างบุคลิกภาพการเป็นผู้ให้บริการที่ดี</t>
  </si>
  <si>
    <t>ด้าม</t>
  </si>
  <si>
    <t>กระดาษถ่ายเอกสาร Idea green 80/200 A4</t>
  </si>
  <si>
    <t>วันที่......1 พ.ย. 2553....</t>
  </si>
  <si>
    <t>เงินรายได้ประจำปี....2554......</t>
  </si>
  <si>
    <t xml:space="preserve">        ในวันที่ 5 พฤศจิกายน 2553</t>
  </si>
  <si>
    <t>เหตุผลความจำเป็นที่จะต้องจ้าง…..เพื่อนำมาเป็นวัสดุ-อุปกรณ์ประกอบโครงการฝึกอบรมฯ ในวันที่ 5 พ.ย. 2553</t>
  </si>
  <si>
    <t>....1..../....พฤศจิกายน..../....2553....</t>
  </si>
  <si>
    <t>นางพรทิพย์    พุ่มศิริ</t>
  </si>
  <si>
    <t>-</t>
  </si>
  <si>
    <t xml:space="preserve">    กำหนดระยะเวลาในการพิจารณา......7........... </t>
  </si>
  <si>
    <t>(ผศ.ดร.พนาฤทธิ์   เศรษฐกุล)</t>
  </si>
  <si>
    <t>..1../..พฤศจิกายน../..2553..</t>
  </si>
  <si>
    <t>วันที่...................................</t>
  </si>
  <si>
    <t>แฟ้ม</t>
  </si>
  <si>
    <t>แฟ้มซอง A4 สีขาว</t>
  </si>
  <si>
    <t xml:space="preserve">ปากกาเจลโล่บอล 0.7 มม. ควอนตั้ม QCGB-007 </t>
  </si>
  <si>
    <t>สีน้ำเงิน</t>
  </si>
  <si>
    <t>0002</t>
  </si>
  <si>
    <t>ประเภท       วัสดุ        ครุภัณฑ์       ค่าใช้สอย        อื่น ๆ.............…</t>
  </si>
  <si>
    <t>วันที่     29  ตุลาคม  2553</t>
  </si>
  <si>
    <t>..29../..ตุลาคม../..2553..</t>
  </si>
  <si>
    <t>วันที่     29 ตุลาคม  2553</t>
  </si>
  <si>
    <t>ประเภท       วัสดุ        ครุภัณฑ์       ค่าใช้สอย        อื่น ๆ..........…</t>
  </si>
  <si>
    <t>กองทุน........ทั่วไป</t>
  </si>
  <si>
    <t xml:space="preserve">จำนวนที่จะซื้อ/จ้าง......................... </t>
  </si>
  <si>
    <t>ผู้ขอให้ซื้อ/จ้าง</t>
  </si>
  <si>
    <t>เงินงบประมาณประจำปี....2554......</t>
  </si>
  <si>
    <t>รายงานขออนุมัติ จัดซื้อ/จ้าง  วิธีตกลงราคา  โดยใช้เงินงบประมาณ</t>
  </si>
  <si>
    <t>เหตุผลความจำเป็นที่จะต้องซื้อ/จ้าง…..เพื่อนำมาเป็นวัสดุ-อุปกรณ์ประกอบโครงการฝึกอบรมฯ ในวันที่ 5 พ.ย. 2553</t>
  </si>
  <si>
    <t>รวมเป็นเงินทั้งสิ้น</t>
  </si>
  <si>
    <t>ราคารวม</t>
  </si>
  <si>
    <t>ใบเสนอราคางานจ้าง</t>
  </si>
  <si>
    <t>ราคา/หน่วย</t>
  </si>
  <si>
    <t>(ลงชื่อ)...........................................................</t>
  </si>
  <si>
    <t>ตำแหน่ง..................ผู้เสนอราคา......................</t>
  </si>
  <si>
    <t>ตัวอักษร</t>
  </si>
  <si>
    <t>ข้าพเจ้า………………………………..………………………………………..…….......ในนามบริษัท, ห้างหุ้นส่วนจำกัด, ร้าน.................................................................</t>
  </si>
  <si>
    <t xml:space="preserve">           วันที่……………….........เดือน..........................................พ.ศ.......................</t>
  </si>
  <si>
    <t>ตั้งสำนักงานอยู่ ณ เลขที่…………………….............หมู่…………...……........ถนน.....................................................ตำบล........................................................</t>
  </si>
  <si>
    <t>อำเภอ………………………...........จังหวัด.....................................................เลขที่ทะเบียนการค้า/บัตรประชาชน…………………………………..…………………...</t>
  </si>
  <si>
    <t>โทรศัพท์ .............................................  ได้ศึกษาเงื่อนไขการเสนอราคา และรายละเอียดงานจ้างเข้าใจดีแล้ว  จึงขอเสนอราคางานจ้าง ดังนี้</t>
  </si>
  <si>
    <t xml:space="preserve">          (                          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</si>
</sst>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BrowalliaUPC"/>
      <family val="1"/>
    </font>
    <font>
      <b/>
      <sz val="16"/>
      <name val="BrowalliaUPC"/>
      <family val="2"/>
      <charset val="222"/>
    </font>
    <font>
      <sz val="16"/>
      <name val="BrowalliaUPC"/>
      <family val="2"/>
      <charset val="222"/>
    </font>
    <font>
      <sz val="14"/>
      <name val="BrowalliaUPC"/>
      <family val="2"/>
      <charset val="222"/>
    </font>
    <font>
      <sz val="12"/>
      <name val="BrowalliaUPC"/>
      <family val="2"/>
      <charset val="222"/>
    </font>
    <font>
      <sz val="10"/>
      <name val="BrowalliaUPC"/>
      <family val="2"/>
      <charset val="222"/>
    </font>
    <font>
      <b/>
      <sz val="14"/>
      <name val="BrowalliaUPC"/>
      <family val="2"/>
      <charset val="222"/>
    </font>
    <font>
      <b/>
      <sz val="12"/>
      <name val="BrowalliaUPC"/>
      <family val="2"/>
      <charset val="222"/>
    </font>
    <font>
      <b/>
      <sz val="14"/>
      <name val="Wingdings 2"/>
      <family val="1"/>
      <charset val="2"/>
    </font>
    <font>
      <sz val="16"/>
      <name val="Wingdings 2"/>
      <family val="1"/>
      <charset val="2"/>
    </font>
    <font>
      <sz val="12"/>
      <color theme="1"/>
      <name val="Browallia New"/>
      <family val="2"/>
    </font>
    <font>
      <sz val="14"/>
      <color theme="1"/>
      <name val="Browallia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10" xfId="0" applyFont="1" applyBorder="1"/>
    <xf numFmtId="0" fontId="5" fillId="0" borderId="0" xfId="0" applyFont="1"/>
    <xf numFmtId="0" fontId="7" fillId="0" borderId="10" xfId="0" applyFont="1" applyBorder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187" fontId="5" fillId="0" borderId="10" xfId="1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vertical="justify"/>
    </xf>
    <xf numFmtId="0" fontId="3" fillId="0" borderId="0" xfId="0" applyFont="1" applyAlignment="1">
      <alignment horizontal="left" vertical="justify"/>
    </xf>
    <xf numFmtId="49" fontId="3" fillId="0" borderId="0" xfId="0" applyNumberFormat="1" applyFont="1" applyBorder="1" applyAlignment="1">
      <alignment horizontal="center" vertical="justify"/>
    </xf>
    <xf numFmtId="0" fontId="4" fillId="0" borderId="0" xfId="0" applyFont="1" applyAlignment="1">
      <alignment vertical="justify"/>
    </xf>
    <xf numFmtId="0" fontId="8" fillId="0" borderId="0" xfId="0" applyFont="1"/>
    <xf numFmtId="0" fontId="9" fillId="0" borderId="0" xfId="0" applyFont="1"/>
    <xf numFmtId="0" fontId="0" fillId="0" borderId="0" xfId="0" applyBorder="1" applyAlignment="1"/>
    <xf numFmtId="49" fontId="5" fillId="0" borderId="0" xfId="0" applyNumberFormat="1" applyFont="1"/>
    <xf numFmtId="49" fontId="10" fillId="0" borderId="0" xfId="0" applyNumberFormat="1" applyFont="1"/>
    <xf numFmtId="0" fontId="9" fillId="0" borderId="8" xfId="0" applyFont="1" applyBorder="1" applyAlignment="1"/>
    <xf numFmtId="0" fontId="0" fillId="0" borderId="9" xfId="0" applyBorder="1" applyAlignment="1"/>
    <xf numFmtId="0" fontId="0" fillId="0" borderId="8" xfId="0" applyBorder="1" applyAlignment="1"/>
    <xf numFmtId="0" fontId="9" fillId="0" borderId="8" xfId="0" applyFont="1" applyFill="1" applyBorder="1" applyAlignment="1"/>
    <xf numFmtId="0" fontId="0" fillId="0" borderId="6" xfId="0" applyBorder="1" applyAlignment="1"/>
    <xf numFmtId="0" fontId="0" fillId="0" borderId="5" xfId="0" applyBorder="1" applyAlignment="1"/>
    <xf numFmtId="0" fontId="11" fillId="0" borderId="0" xfId="0" applyFont="1" applyAlignment="1">
      <alignment horizontal="justify"/>
    </xf>
    <xf numFmtId="43" fontId="5" fillId="0" borderId="0" xfId="0" applyNumberFormat="1" applyFont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/>
    <xf numFmtId="0" fontId="6" fillId="0" borderId="12" xfId="0" applyFont="1" applyBorder="1"/>
    <xf numFmtId="0" fontId="6" fillId="0" borderId="1" xfId="0" applyFont="1" applyBorder="1"/>
    <xf numFmtId="0" fontId="6" fillId="0" borderId="13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/>
    <xf numFmtId="3" fontId="5" fillId="0" borderId="10" xfId="0" applyNumberFormat="1" applyFont="1" applyBorder="1" applyAlignment="1">
      <alignment horizontal="center"/>
    </xf>
    <xf numFmtId="187" fontId="5" fillId="0" borderId="10" xfId="1" applyNumberFormat="1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10" xfId="0" applyBorder="1"/>
    <xf numFmtId="0" fontId="5" fillId="0" borderId="12" xfId="0" applyFont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7" fontId="5" fillId="0" borderId="11" xfId="1" applyNumberFormat="1" applyFont="1" applyBorder="1"/>
    <xf numFmtId="0" fontId="5" fillId="0" borderId="11" xfId="0" applyFont="1" applyBorder="1"/>
    <xf numFmtId="187" fontId="5" fillId="0" borderId="2" xfId="1" applyNumberFormat="1" applyFont="1" applyBorder="1"/>
    <xf numFmtId="187" fontId="5" fillId="0" borderId="14" xfId="1" applyNumberFormat="1" applyFont="1" applyBorder="1"/>
    <xf numFmtId="0" fontId="5" fillId="0" borderId="3" xfId="0" applyFont="1" applyBorder="1"/>
    <xf numFmtId="0" fontId="0" fillId="0" borderId="4" xfId="0" applyBorder="1"/>
    <xf numFmtId="2" fontId="5" fillId="0" borderId="5" xfId="0" applyNumberFormat="1" applyFont="1" applyBorder="1"/>
    <xf numFmtId="43" fontId="5" fillId="0" borderId="14" xfId="0" applyNumberFormat="1" applyFont="1" applyBorder="1"/>
    <xf numFmtId="43" fontId="5" fillId="0" borderId="0" xfId="0" applyNumberFormat="1" applyFont="1" applyBorder="1"/>
    <xf numFmtId="187" fontId="5" fillId="0" borderId="0" xfId="0" applyNumberFormat="1" applyFont="1"/>
    <xf numFmtId="0" fontId="5" fillId="0" borderId="15" xfId="0" applyFont="1" applyBorder="1"/>
    <xf numFmtId="0" fontId="5" fillId="0" borderId="16" xfId="0" applyFont="1" applyBorder="1"/>
    <xf numFmtId="0" fontId="5" fillId="0" borderId="0" xfId="0" applyFont="1" applyAlignment="1"/>
    <xf numFmtId="49" fontId="5" fillId="0" borderId="0" xfId="0" applyNumberFormat="1" applyFont="1" applyAlignment="1">
      <alignment horizontal="center"/>
    </xf>
    <xf numFmtId="43" fontId="6" fillId="0" borderId="10" xfId="1" applyFont="1" applyBorder="1" applyAlignment="1">
      <alignment horizontal="center"/>
    </xf>
    <xf numFmtId="43" fontId="6" fillId="0" borderId="10" xfId="1" applyFont="1" applyBorder="1"/>
    <xf numFmtId="0" fontId="5" fillId="0" borderId="6" xfId="0" applyFont="1" applyBorder="1" applyAlignment="1"/>
    <xf numFmtId="0" fontId="0" fillId="0" borderId="0" xfId="0" applyAlignment="1"/>
    <xf numFmtId="0" fontId="5" fillId="0" borderId="3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12" fillId="0" borderId="7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9" xfId="0" applyFont="1" applyBorder="1" applyAlignment="1"/>
    <xf numFmtId="0" fontId="5" fillId="0" borderId="0" xfId="0" quotePrefix="1" applyFont="1" applyAlignment="1">
      <alignment horizontal="center"/>
    </xf>
    <xf numFmtId="15" fontId="5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justify"/>
    </xf>
    <xf numFmtId="0" fontId="5" fillId="0" borderId="7" xfId="0" applyFont="1" applyBorder="1" applyAlignment="1">
      <alignment horizontal="center"/>
    </xf>
    <xf numFmtId="0" fontId="2" fillId="0" borderId="1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87" fontId="13" fillId="0" borderId="8" xfId="1" applyNumberFormat="1" applyFont="1" applyBorder="1" applyAlignment="1">
      <alignment horizontal="center"/>
    </xf>
    <xf numFmtId="187" fontId="13" fillId="0" borderId="9" xfId="1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justify"/>
    </xf>
    <xf numFmtId="0" fontId="14" fillId="0" borderId="0" xfId="0" applyFont="1"/>
    <xf numFmtId="0" fontId="14" fillId="0" borderId="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8" xfId="0" applyFont="1" applyBorder="1"/>
    <xf numFmtId="0" fontId="14" fillId="0" borderId="17" xfId="0" applyFont="1" applyBorder="1"/>
    <xf numFmtId="2" fontId="14" fillId="0" borderId="14" xfId="1" applyNumberFormat="1" applyFont="1" applyBorder="1" applyAlignment="1">
      <alignment horizontal="center"/>
    </xf>
    <xf numFmtId="43" fontId="14" fillId="0" borderId="14" xfId="1" applyNumberFormat="1" applyFont="1" applyBorder="1" applyAlignment="1">
      <alignment horizontal="center"/>
    </xf>
    <xf numFmtId="43" fontId="14" fillId="0" borderId="14" xfId="1" applyNumberFormat="1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43" fontId="14" fillId="0" borderId="18" xfId="1" applyFont="1" applyBorder="1"/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g\Desktop\&#3651;&#3610;&#3619;&#3634;&#3618;&#3591;&#3634;&#3609;&#3595;&#3639;&#3657;&#3629;\&#3651;&#3610;&#3626;&#3633;&#3656;&#3591;&#3595;&#3639;&#3657;&#3629;&#3623;&#3633;&#3626;&#3604;&#3640;l&#3626;&#3621;%205091-003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Work\35&#3651;&#3610;&#3626;&#3633;&#3656;&#3591;&#3592;&#3657;&#3634;&#3591;&#3588;&#3656;&#3634;&#3614;&#3636;&#3617;&#3614;&#3660;&#3586;&#3656;&#3634;&#3623;&#3626;&#3634;&#3619;255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ขอ"/>
      <sheetName val="ใบขวาง"/>
      <sheetName val="ใบสั่ง"/>
      <sheetName val="ตรวจรับ"/>
      <sheetName val="ใบเบิก"/>
      <sheetName val="ข้อตกลง"/>
      <sheetName val="1"/>
      <sheetName val="สอบราคา"/>
      <sheetName val=" สอบราคา2"/>
      <sheetName val="รายได้"/>
      <sheetName val="ใขขวาง2"/>
      <sheetName val="ใบสั่ง2"/>
      <sheetName val="ตรวจรับ2"/>
      <sheetName val="ใบเบิก2"/>
      <sheetName val="อ"/>
    </sheetNames>
    <sheetDataSet>
      <sheetData sheetId="0">
        <row r="17">
          <cell r="A17">
            <v>2</v>
          </cell>
        </row>
        <row r="20">
          <cell r="A20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ขอจ้าง"/>
      <sheetName val="ใบขวาง"/>
      <sheetName val="ใบสำคัญรับเงิน"/>
      <sheetName val="ตรวจการจ้าง"/>
      <sheetName val="ข้อตกลง"/>
      <sheetName val="ใบขวางจ้าง"/>
      <sheetName val="ใบรับเงิน"/>
      <sheetName val="ใบสั่งจ้าง"/>
      <sheetName val="จ้างพิมพ์"/>
      <sheetName val="สั่งจ้างพิมพ์"/>
      <sheetName val="ตรวจจ้างพิมพ์"/>
      <sheetName val="Sheet1"/>
      <sheetName val="ใบขอให้สั่ง"/>
    </sheetNames>
    <sheetDataSet>
      <sheetData sheetId="0">
        <row r="29">
          <cell r="A2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>
            <v>54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10" workbookViewId="0">
      <selection activeCell="J8" sqref="J8"/>
    </sheetView>
  </sheetViews>
  <sheetFormatPr defaultRowHeight="13.8" x14ac:dyDescent="0.25"/>
  <cols>
    <col min="1" max="1" width="5.296875" customWidth="1"/>
    <col min="2" max="2" width="14.09765625" customWidth="1"/>
    <col min="4" max="4" width="13.19921875" customWidth="1"/>
    <col min="5" max="5" width="5.69921875" customWidth="1"/>
    <col min="6" max="6" width="6.796875" customWidth="1"/>
    <col min="7" max="7" width="7.69921875" customWidth="1"/>
    <col min="8" max="8" width="8.69921875" customWidth="1"/>
    <col min="9" max="9" width="8.19921875" customWidth="1"/>
    <col min="10" max="10" width="12.3984375" customWidth="1"/>
  </cols>
  <sheetData>
    <row r="1" spans="1:13" ht="24" x14ac:dyDescent="0.65">
      <c r="A1" s="94" t="s">
        <v>23</v>
      </c>
      <c r="B1" s="94"/>
      <c r="C1" s="94"/>
      <c r="D1" s="94"/>
      <c r="E1" s="94"/>
      <c r="F1" s="94"/>
      <c r="G1" s="94"/>
      <c r="H1" s="94"/>
      <c r="I1" s="94"/>
      <c r="J1" s="94"/>
    </row>
    <row r="2" spans="1:13" ht="23.25" customHeight="1" x14ac:dyDescent="0.25">
      <c r="A2" s="13" t="s">
        <v>24</v>
      </c>
      <c r="B2" s="14">
        <v>5491</v>
      </c>
      <c r="C2" s="106" t="s">
        <v>0</v>
      </c>
      <c r="D2" s="106"/>
      <c r="E2" s="106"/>
      <c r="F2" s="106"/>
      <c r="G2" s="106"/>
      <c r="H2" s="106"/>
      <c r="I2" s="78" t="s">
        <v>1</v>
      </c>
      <c r="J2" s="15"/>
      <c r="K2" s="16"/>
    </row>
    <row r="3" spans="1:13" ht="20.399999999999999" x14ac:dyDescent="0.55000000000000004">
      <c r="A3" s="95" t="s">
        <v>98</v>
      </c>
      <c r="B3" s="95"/>
      <c r="C3" s="95"/>
      <c r="D3" s="95"/>
      <c r="E3" s="95"/>
      <c r="F3" s="95"/>
      <c r="G3" s="95"/>
      <c r="H3" s="95"/>
      <c r="I3" s="95"/>
      <c r="J3" s="95"/>
    </row>
    <row r="4" spans="1:13" ht="20.399999999999999" x14ac:dyDescent="0.55000000000000004">
      <c r="A4" s="17" t="s">
        <v>25</v>
      </c>
      <c r="B4" s="18"/>
      <c r="F4" s="12"/>
      <c r="G4" s="12"/>
      <c r="H4" s="12"/>
      <c r="I4" s="19"/>
      <c r="J4" s="19"/>
    </row>
    <row r="5" spans="1:13" s="2" customFormat="1" ht="19.8" x14ac:dyDescent="0.5">
      <c r="A5" s="4"/>
      <c r="B5" s="4" t="s">
        <v>16</v>
      </c>
      <c r="C5" s="20" t="s">
        <v>90</v>
      </c>
      <c r="D5" s="4"/>
      <c r="E5" s="4"/>
      <c r="F5" s="11"/>
      <c r="G5" s="96" t="s">
        <v>26</v>
      </c>
      <c r="H5" s="97"/>
      <c r="I5" s="96" t="s">
        <v>27</v>
      </c>
      <c r="J5" s="97"/>
      <c r="K5"/>
      <c r="L5" s="21"/>
    </row>
    <row r="6" spans="1:13" s="1" customFormat="1" ht="19.8" x14ac:dyDescent="0.5">
      <c r="A6" s="4" t="s">
        <v>97</v>
      </c>
      <c r="B6" s="4"/>
      <c r="C6" s="4"/>
      <c r="D6" s="4"/>
      <c r="E6" s="4"/>
      <c r="F6" s="11"/>
      <c r="G6" s="98" t="s">
        <v>28</v>
      </c>
      <c r="H6" s="99"/>
      <c r="I6" s="100">
        <v>757.56</v>
      </c>
      <c r="J6" s="101"/>
      <c r="K6"/>
    </row>
    <row r="7" spans="1:13" s="1" customFormat="1" ht="19.8" x14ac:dyDescent="0.5">
      <c r="A7" s="4" t="s">
        <v>89</v>
      </c>
      <c r="B7" s="4"/>
      <c r="C7" s="4"/>
      <c r="D7" s="4"/>
      <c r="E7" s="4"/>
      <c r="F7" s="11"/>
      <c r="G7" s="22" t="s">
        <v>29</v>
      </c>
      <c r="H7" s="23"/>
      <c r="I7" s="70"/>
      <c r="J7" s="71"/>
      <c r="K7"/>
    </row>
    <row r="8" spans="1:13" s="1" customFormat="1" ht="19.8" x14ac:dyDescent="0.5">
      <c r="A8" s="4" t="s">
        <v>30</v>
      </c>
      <c r="B8" s="4"/>
      <c r="C8" s="4"/>
      <c r="D8" s="4" t="s">
        <v>31</v>
      </c>
      <c r="E8" s="75">
        <v>40</v>
      </c>
      <c r="F8" s="11"/>
      <c r="G8" s="25" t="s">
        <v>32</v>
      </c>
      <c r="H8" s="23"/>
      <c r="I8" s="70"/>
      <c r="J8" s="71"/>
      <c r="K8"/>
    </row>
    <row r="9" spans="1:13" s="1" customFormat="1" ht="19.8" x14ac:dyDescent="0.5">
      <c r="A9" s="4" t="s">
        <v>33</v>
      </c>
      <c r="B9" s="4"/>
      <c r="C9" s="4"/>
      <c r="D9" s="4" t="s">
        <v>34</v>
      </c>
      <c r="E9" s="20" t="s">
        <v>35</v>
      </c>
      <c r="F9" s="11"/>
      <c r="G9" s="25" t="s">
        <v>36</v>
      </c>
      <c r="H9" s="23"/>
      <c r="I9" s="100">
        <v>757.59</v>
      </c>
      <c r="J9" s="101"/>
      <c r="K9"/>
    </row>
    <row r="10" spans="1:13" s="1" customFormat="1" ht="19.8" x14ac:dyDescent="0.5">
      <c r="A10" s="4" t="s">
        <v>68</v>
      </c>
      <c r="B10" s="4"/>
      <c r="C10" s="4"/>
      <c r="D10" s="4" t="s">
        <v>37</v>
      </c>
      <c r="E10" s="75">
        <v>704</v>
      </c>
      <c r="F10" s="77"/>
      <c r="G10" s="22" t="s">
        <v>38</v>
      </c>
      <c r="H10" s="23"/>
      <c r="I10" s="24"/>
      <c r="J10" s="23"/>
      <c r="K10"/>
    </row>
    <row r="11" spans="1:13" s="1" customFormat="1" ht="19.8" x14ac:dyDescent="0.5">
      <c r="A11" s="4" t="s">
        <v>39</v>
      </c>
      <c r="B11" s="4"/>
      <c r="C11" s="4"/>
      <c r="D11" s="4"/>
      <c r="E11" s="4"/>
      <c r="F11" s="11"/>
      <c r="G11" s="26"/>
      <c r="H11" s="27"/>
      <c r="I11" s="26"/>
      <c r="J11" s="27"/>
      <c r="K11"/>
    </row>
    <row r="12" spans="1:13" s="1" customFormat="1" ht="19.8" x14ac:dyDescent="0.5">
      <c r="A12" s="4" t="s">
        <v>70</v>
      </c>
      <c r="B12" s="4"/>
      <c r="C12" s="4"/>
      <c r="D12" s="4"/>
      <c r="E12" s="4"/>
      <c r="F12" s="11"/>
      <c r="G12" s="26"/>
      <c r="H12" s="27"/>
      <c r="I12" s="26"/>
      <c r="J12" s="27"/>
      <c r="K12"/>
    </row>
    <row r="13" spans="1:13" s="1" customFormat="1" ht="19.8" x14ac:dyDescent="0.5">
      <c r="A13" s="4"/>
      <c r="B13" s="4" t="s">
        <v>75</v>
      </c>
      <c r="C13" s="4"/>
      <c r="D13" s="4"/>
      <c r="E13" s="4"/>
      <c r="F13" s="11"/>
      <c r="G13" s="102" t="s">
        <v>40</v>
      </c>
      <c r="H13" s="103"/>
      <c r="I13" s="104" t="s">
        <v>41</v>
      </c>
      <c r="J13" s="105"/>
      <c r="K13"/>
    </row>
    <row r="14" spans="1:13" s="1" customFormat="1" ht="22.2" x14ac:dyDescent="0.5">
      <c r="A14" s="4" t="s">
        <v>69</v>
      </c>
      <c r="B14" s="4"/>
      <c r="C14" s="4"/>
      <c r="D14" s="4"/>
      <c r="E14" s="4"/>
      <c r="F14" s="77"/>
      <c r="G14" s="90" t="s">
        <v>73</v>
      </c>
      <c r="H14" s="91"/>
      <c r="I14" s="92" t="s">
        <v>83</v>
      </c>
      <c r="J14" s="93"/>
      <c r="K14"/>
      <c r="M14" s="28"/>
    </row>
    <row r="15" spans="1:13" s="1" customFormat="1" ht="19.8" x14ac:dyDescent="0.5">
      <c r="A15" s="4" t="s">
        <v>95</v>
      </c>
      <c r="B15" s="4"/>
      <c r="C15" s="29">
        <f>$H$29</f>
        <v>757.55743200000006</v>
      </c>
      <c r="D15" s="4" t="s">
        <v>2</v>
      </c>
      <c r="E15" s="4"/>
      <c r="F15" s="77"/>
      <c r="K15"/>
    </row>
    <row r="16" spans="1:13" s="1" customFormat="1" ht="19.8" x14ac:dyDescent="0.5">
      <c r="A16" s="4" t="s">
        <v>43</v>
      </c>
      <c r="B16" s="4"/>
      <c r="C16" s="29">
        <f>$H$29</f>
        <v>757.55743200000006</v>
      </c>
      <c r="D16" s="4" t="s">
        <v>2</v>
      </c>
      <c r="F16" s="11" t="s">
        <v>3</v>
      </c>
      <c r="G16" s="11"/>
      <c r="H16" s="11" t="s">
        <v>3</v>
      </c>
      <c r="I16" s="11"/>
      <c r="J16"/>
      <c r="K16"/>
    </row>
    <row r="17" spans="1:11" s="1" customFormat="1" ht="19.8" x14ac:dyDescent="0.5">
      <c r="A17" s="4" t="s">
        <v>44</v>
      </c>
      <c r="B17" s="4"/>
      <c r="C17" s="74">
        <v>5</v>
      </c>
      <c r="D17" s="4" t="s">
        <v>45</v>
      </c>
      <c r="E17" s="4"/>
      <c r="F17" s="11"/>
      <c r="G17" s="11"/>
      <c r="H17" s="11"/>
      <c r="I17" s="11"/>
      <c r="J17"/>
      <c r="K17"/>
    </row>
    <row r="18" spans="1:11" s="1" customFormat="1" ht="19.8" x14ac:dyDescent="0.5">
      <c r="A18" s="82" t="s">
        <v>99</v>
      </c>
      <c r="B18" s="82"/>
      <c r="C18" s="82"/>
      <c r="D18" s="82"/>
      <c r="E18" s="82"/>
      <c r="F18" s="82"/>
      <c r="G18" s="82"/>
      <c r="H18" s="82"/>
      <c r="I18" s="82"/>
      <c r="J18" s="82"/>
      <c r="K18"/>
    </row>
    <row r="19" spans="1:11" s="1" customFormat="1" ht="19.8" x14ac:dyDescent="0.5">
      <c r="A19" s="4" t="s">
        <v>46</v>
      </c>
      <c r="B19" s="4"/>
      <c r="C19" s="4"/>
      <c r="D19" s="4"/>
      <c r="E19" s="4"/>
      <c r="F19" s="4"/>
      <c r="G19" s="4"/>
      <c r="H19" s="4"/>
      <c r="I19" s="4"/>
      <c r="J19"/>
      <c r="K19"/>
    </row>
    <row r="20" spans="1:11" s="1" customFormat="1" ht="19.8" x14ac:dyDescent="0.5">
      <c r="A20" s="76" t="s">
        <v>47</v>
      </c>
      <c r="B20" s="83" t="s">
        <v>5</v>
      </c>
      <c r="C20" s="84"/>
      <c r="D20" s="85"/>
      <c r="E20" s="30" t="s">
        <v>6</v>
      </c>
      <c r="F20" s="30" t="s">
        <v>7</v>
      </c>
      <c r="G20" s="86" t="s">
        <v>4</v>
      </c>
      <c r="H20" s="86"/>
      <c r="I20" s="31" t="s">
        <v>48</v>
      </c>
      <c r="J20" s="69" t="s">
        <v>49</v>
      </c>
      <c r="K20"/>
    </row>
    <row r="21" spans="1:11" s="1" customFormat="1" ht="19.8" x14ac:dyDescent="0.5">
      <c r="A21" s="32"/>
      <c r="B21" s="33"/>
      <c r="C21" s="34"/>
      <c r="D21" s="35"/>
      <c r="E21" s="36" t="s">
        <v>3</v>
      </c>
      <c r="F21" s="36"/>
      <c r="G21" s="36" t="s">
        <v>8</v>
      </c>
      <c r="H21" s="36" t="s">
        <v>9</v>
      </c>
      <c r="I21" s="37" t="s">
        <v>10</v>
      </c>
      <c r="J21" s="38"/>
      <c r="K21"/>
    </row>
    <row r="22" spans="1:11" s="1" customFormat="1" ht="19.8" x14ac:dyDescent="0.5">
      <c r="A22" s="79">
        <v>1</v>
      </c>
      <c r="B22" s="66" t="s">
        <v>72</v>
      </c>
      <c r="C22" s="67"/>
      <c r="D22" s="68"/>
      <c r="E22" s="39">
        <v>3</v>
      </c>
      <c r="F22" s="8" t="s">
        <v>22</v>
      </c>
      <c r="G22" s="40">
        <v>90</v>
      </c>
      <c r="H22" s="40">
        <f>G22*E22</f>
        <v>270</v>
      </c>
      <c r="I22" s="62">
        <v>90</v>
      </c>
      <c r="J22" s="5" t="s">
        <v>3</v>
      </c>
      <c r="K22"/>
    </row>
    <row r="23" spans="1:11" s="1" customFormat="1" ht="19.8" x14ac:dyDescent="0.5">
      <c r="A23" s="41">
        <v>2</v>
      </c>
      <c r="B23" s="1" t="s">
        <v>86</v>
      </c>
      <c r="E23" s="41">
        <v>72</v>
      </c>
      <c r="F23" s="8" t="s">
        <v>71</v>
      </c>
      <c r="G23" s="40">
        <v>3.25</v>
      </c>
      <c r="H23" s="40">
        <f t="shared" ref="H23" si="0">G23*E23</f>
        <v>234</v>
      </c>
      <c r="I23" s="63">
        <v>3.25</v>
      </c>
      <c r="J23" s="3"/>
      <c r="K23"/>
    </row>
    <row r="24" spans="1:11" s="1" customFormat="1" ht="19.8" x14ac:dyDescent="0.5">
      <c r="A24" s="80"/>
      <c r="B24" s="1" t="s">
        <v>87</v>
      </c>
      <c r="C24" s="65"/>
      <c r="D24" s="27"/>
      <c r="E24" s="41"/>
      <c r="F24" s="41"/>
      <c r="G24" s="40"/>
      <c r="H24" s="40"/>
      <c r="I24" s="63"/>
      <c r="J24" s="43"/>
      <c r="K24"/>
    </row>
    <row r="25" spans="1:11" s="1" customFormat="1" ht="19.8" x14ac:dyDescent="0.5">
      <c r="A25" s="41">
        <v>3</v>
      </c>
      <c r="B25" s="64" t="s">
        <v>85</v>
      </c>
      <c r="C25" s="65"/>
      <c r="D25" s="27"/>
      <c r="E25" s="41">
        <v>72</v>
      </c>
      <c r="F25" s="41" t="s">
        <v>84</v>
      </c>
      <c r="G25" s="40">
        <v>2.8332999999999999</v>
      </c>
      <c r="H25" s="40">
        <f t="shared" ref="H25" si="1">G25*E25</f>
        <v>203.99760000000001</v>
      </c>
      <c r="I25" s="63">
        <v>2.83</v>
      </c>
      <c r="J25" s="43"/>
      <c r="K25"/>
    </row>
    <row r="26" spans="1:11" s="1" customFormat="1" ht="19.8" x14ac:dyDescent="0.5">
      <c r="A26" s="44" t="s">
        <v>3</v>
      </c>
      <c r="B26" s="32"/>
      <c r="C26" s="45"/>
      <c r="D26" s="46"/>
      <c r="E26" s="47" t="s">
        <v>3</v>
      </c>
      <c r="F26" s="47" t="s">
        <v>3</v>
      </c>
      <c r="G26" s="48" t="s">
        <v>3</v>
      </c>
      <c r="H26" s="40" t="s">
        <v>3</v>
      </c>
      <c r="I26" s="49"/>
      <c r="J26" s="38"/>
      <c r="K26"/>
    </row>
    <row r="27" spans="1:11" s="1" customFormat="1" ht="19.8" x14ac:dyDescent="0.5">
      <c r="A27" s="7"/>
      <c r="B27" s="7"/>
      <c r="C27" s="7"/>
      <c r="D27" s="10" t="s">
        <v>11</v>
      </c>
      <c r="E27" s="7"/>
      <c r="F27" s="7"/>
      <c r="G27" s="50"/>
      <c r="H27" s="51">
        <f>SUM(H22:H26)</f>
        <v>707.99760000000003</v>
      </c>
      <c r="I27" s="52"/>
      <c r="J27" s="53"/>
      <c r="K27"/>
    </row>
    <row r="28" spans="1:11" s="1" customFormat="1" ht="19.8" x14ac:dyDescent="0.5">
      <c r="A28" s="11"/>
      <c r="B28" s="11"/>
      <c r="C28" s="11"/>
      <c r="D28" s="77" t="s">
        <v>51</v>
      </c>
      <c r="E28" s="11"/>
      <c r="F28" s="11"/>
      <c r="G28" s="54"/>
      <c r="H28" s="55">
        <f>H27*7%</f>
        <v>49.559832000000007</v>
      </c>
      <c r="I28" s="6"/>
      <c r="J28" s="9"/>
      <c r="K28"/>
    </row>
    <row r="29" spans="1:11" s="1" customFormat="1" ht="19.8" x14ac:dyDescent="0.5">
      <c r="A29" s="4" t="s">
        <v>52</v>
      </c>
      <c r="B29" s="87" t="str">
        <f>BAHTTEXT(H29)</f>
        <v>เจ็ดร้อยห้าสิบเจ็ดบาทห้าสิบหกสตางค์</v>
      </c>
      <c r="C29" s="88"/>
      <c r="D29" s="88"/>
      <c r="E29" s="4" t="s">
        <v>12</v>
      </c>
      <c r="F29" s="11"/>
      <c r="G29" s="56"/>
      <c r="H29" s="55">
        <f>SUM(H27:H28)</f>
        <v>757.55743200000006</v>
      </c>
      <c r="I29" s="11"/>
      <c r="J29"/>
      <c r="K29"/>
    </row>
    <row r="30" spans="1:11" s="1" customFormat="1" ht="20.399999999999999" x14ac:dyDescent="0.55000000000000004">
      <c r="A30" s="17" t="s">
        <v>13</v>
      </c>
      <c r="B30" s="4"/>
      <c r="C30" s="4"/>
      <c r="D30" s="4"/>
      <c r="E30" s="17" t="s">
        <v>3</v>
      </c>
      <c r="F30" s="17" t="s">
        <v>53</v>
      </c>
      <c r="G30" s="4"/>
      <c r="H30" s="57"/>
      <c r="I30" s="4"/>
      <c r="J30"/>
      <c r="K30"/>
    </row>
    <row r="31" spans="1:11" s="1" customFormat="1" ht="19.8" x14ac:dyDescent="0.5">
      <c r="A31" s="4" t="s">
        <v>54</v>
      </c>
      <c r="B31" s="4"/>
      <c r="C31" s="4"/>
      <c r="D31" s="4"/>
      <c r="E31" s="4"/>
      <c r="F31" s="4"/>
      <c r="G31" s="4"/>
      <c r="H31" s="57"/>
      <c r="I31" s="4"/>
      <c r="J31"/>
      <c r="K31"/>
    </row>
    <row r="32" spans="1:11" s="1" customFormat="1" ht="19.8" x14ac:dyDescent="0.5">
      <c r="A32" s="4" t="s">
        <v>14</v>
      </c>
      <c r="B32" s="58"/>
      <c r="C32" s="58"/>
      <c r="D32" s="4" t="s">
        <v>96</v>
      </c>
      <c r="E32" s="4" t="s">
        <v>50</v>
      </c>
      <c r="F32" s="4" t="s">
        <v>56</v>
      </c>
      <c r="G32" s="4"/>
      <c r="H32" s="4"/>
      <c r="I32" s="4" t="s">
        <v>15</v>
      </c>
      <c r="J32"/>
      <c r="K32"/>
    </row>
    <row r="33" spans="1:12" s="1" customFormat="1" ht="19.8" x14ac:dyDescent="0.5">
      <c r="A33" s="4" t="s">
        <v>14</v>
      </c>
      <c r="B33" s="59"/>
      <c r="C33" s="59"/>
      <c r="D33" s="4" t="s">
        <v>57</v>
      </c>
      <c r="E33" s="4"/>
      <c r="F33" s="4" t="s">
        <v>58</v>
      </c>
      <c r="G33" s="81" t="s">
        <v>59</v>
      </c>
      <c r="H33" s="81"/>
      <c r="I33" s="4"/>
      <c r="J33"/>
      <c r="K33"/>
    </row>
    <row r="34" spans="1:12" s="1" customFormat="1" ht="19.8" x14ac:dyDescent="0.5">
      <c r="A34" s="4" t="s">
        <v>14</v>
      </c>
      <c r="B34" s="59"/>
      <c r="C34" s="59"/>
      <c r="D34" s="4" t="s">
        <v>60</v>
      </c>
      <c r="E34" s="4"/>
      <c r="F34" s="4" t="s">
        <v>3</v>
      </c>
      <c r="G34" s="73" t="s">
        <v>91</v>
      </c>
      <c r="H34" s="60"/>
      <c r="I34" s="60"/>
      <c r="J34" s="60"/>
      <c r="K34"/>
    </row>
    <row r="35" spans="1:12" s="1" customFormat="1" ht="19.8" x14ac:dyDescent="0.5">
      <c r="A35" s="4" t="s">
        <v>14</v>
      </c>
      <c r="B35" s="59"/>
      <c r="C35" s="59"/>
      <c r="D35" s="4" t="s">
        <v>17</v>
      </c>
      <c r="E35" s="4"/>
      <c r="F35" s="4" t="s">
        <v>3</v>
      </c>
      <c r="G35" s="4"/>
      <c r="H35" s="4"/>
      <c r="I35" s="4"/>
      <c r="J35"/>
      <c r="K35"/>
    </row>
    <row r="36" spans="1:12" s="1" customFormat="1" ht="20.399999999999999" x14ac:dyDescent="0.55000000000000004">
      <c r="A36" s="4" t="s">
        <v>61</v>
      </c>
      <c r="B36" s="4"/>
      <c r="C36" s="4"/>
      <c r="D36" s="4"/>
      <c r="E36" s="4" t="s">
        <v>3</v>
      </c>
      <c r="F36" s="17" t="s">
        <v>62</v>
      </c>
      <c r="G36" s="4" t="s">
        <v>3</v>
      </c>
      <c r="H36" s="4"/>
      <c r="I36" s="4"/>
      <c r="J36"/>
      <c r="K36"/>
    </row>
    <row r="37" spans="1:12" s="1" customFormat="1" ht="19.8" x14ac:dyDescent="0.5">
      <c r="A37" s="61" t="s">
        <v>63</v>
      </c>
      <c r="B37" s="4" t="s">
        <v>78</v>
      </c>
      <c r="C37" s="4"/>
      <c r="D37" s="4" t="s">
        <v>18</v>
      </c>
      <c r="E37" s="4"/>
      <c r="F37" s="89"/>
      <c r="G37" s="89"/>
      <c r="H37" s="89"/>
      <c r="I37" s="89"/>
      <c r="J37"/>
      <c r="K37"/>
    </row>
    <row r="38" spans="1:12" s="1" customFormat="1" ht="19.8" x14ac:dyDescent="0.5">
      <c r="A38" s="61" t="s">
        <v>64</v>
      </c>
      <c r="B38" s="72" t="s">
        <v>79</v>
      </c>
      <c r="C38" s="4"/>
      <c r="D38" s="4" t="s">
        <v>19</v>
      </c>
      <c r="E38" s="4"/>
      <c r="F38" s="81" t="s">
        <v>81</v>
      </c>
      <c r="G38" s="81"/>
      <c r="H38" s="81"/>
      <c r="I38" s="81"/>
      <c r="J38" s="60" t="s">
        <v>3</v>
      </c>
      <c r="K38" s="60"/>
    </row>
    <row r="39" spans="1:12" s="1" customFormat="1" ht="19.8" x14ac:dyDescent="0.5">
      <c r="A39" s="61" t="s">
        <v>65</v>
      </c>
      <c r="B39" s="72" t="s">
        <v>79</v>
      </c>
      <c r="C39" s="4"/>
      <c r="D39" s="4" t="s">
        <v>19</v>
      </c>
      <c r="E39" s="4" t="s">
        <v>3</v>
      </c>
      <c r="F39" s="81" t="s">
        <v>20</v>
      </c>
      <c r="G39" s="81"/>
      <c r="H39" s="81"/>
      <c r="I39" s="81"/>
      <c r="J39"/>
      <c r="K39"/>
    </row>
    <row r="40" spans="1:12" s="1" customFormat="1" ht="19.8" x14ac:dyDescent="0.5">
      <c r="A40" s="4" t="s">
        <v>80</v>
      </c>
      <c r="B40" s="4"/>
      <c r="C40" s="4"/>
      <c r="D40" s="4" t="s">
        <v>66</v>
      </c>
      <c r="E40" s="4"/>
      <c r="F40" s="81" t="s">
        <v>77</v>
      </c>
      <c r="G40" s="81"/>
      <c r="H40" s="81"/>
      <c r="I40" s="81"/>
      <c r="J40"/>
      <c r="K40"/>
    </row>
    <row r="41" spans="1:12" s="1" customFormat="1" ht="19.8" x14ac:dyDescent="0.5">
      <c r="A41" s="4" t="s">
        <v>21</v>
      </c>
      <c r="B41" s="4"/>
      <c r="C41" s="4"/>
      <c r="D41" s="4"/>
      <c r="E41" s="4"/>
      <c r="J41"/>
      <c r="K41"/>
    </row>
    <row r="42" spans="1:12" ht="24" x14ac:dyDescent="0.65">
      <c r="A42" s="94" t="s">
        <v>23</v>
      </c>
      <c r="B42" s="94"/>
      <c r="C42" s="94"/>
      <c r="D42" s="94"/>
      <c r="E42" s="94"/>
      <c r="F42" s="94"/>
      <c r="G42" s="94"/>
      <c r="H42" s="94"/>
      <c r="I42" s="94"/>
      <c r="J42" s="94"/>
    </row>
    <row r="43" spans="1:12" ht="23.25" customHeight="1" x14ac:dyDescent="0.25">
      <c r="A43" s="13" t="s">
        <v>24</v>
      </c>
      <c r="B43" s="14">
        <v>5491</v>
      </c>
      <c r="C43" s="106" t="s">
        <v>0</v>
      </c>
      <c r="D43" s="106"/>
      <c r="E43" s="106"/>
      <c r="F43" s="106"/>
      <c r="G43" s="106"/>
      <c r="H43" s="106"/>
      <c r="I43" s="78" t="s">
        <v>1</v>
      </c>
      <c r="J43" s="15" t="s">
        <v>88</v>
      </c>
      <c r="K43" s="16"/>
    </row>
    <row r="44" spans="1:12" ht="20.399999999999999" x14ac:dyDescent="0.55000000000000004">
      <c r="A44" s="95" t="s">
        <v>67</v>
      </c>
      <c r="B44" s="95"/>
      <c r="C44" s="95"/>
      <c r="D44" s="95"/>
      <c r="E44" s="95"/>
      <c r="F44" s="95"/>
      <c r="G44" s="95"/>
      <c r="H44" s="95"/>
      <c r="I44" s="95"/>
      <c r="J44" s="95"/>
    </row>
    <row r="45" spans="1:12" ht="20.399999999999999" x14ac:dyDescent="0.55000000000000004">
      <c r="A45" s="17" t="s">
        <v>25</v>
      </c>
      <c r="B45" s="18"/>
      <c r="F45" s="12"/>
      <c r="G45" s="12"/>
      <c r="H45" s="12"/>
      <c r="I45" s="19"/>
      <c r="J45" s="19"/>
    </row>
    <row r="46" spans="1:12" s="2" customFormat="1" ht="19.8" x14ac:dyDescent="0.5">
      <c r="A46" s="4"/>
      <c r="B46" s="4" t="s">
        <v>16</v>
      </c>
      <c r="C46" s="20" t="s">
        <v>92</v>
      </c>
      <c r="D46" s="4"/>
      <c r="E46" s="4"/>
      <c r="F46" s="11"/>
      <c r="G46" s="96" t="s">
        <v>26</v>
      </c>
      <c r="H46" s="97"/>
      <c r="I46" s="96" t="s">
        <v>27</v>
      </c>
      <c r="J46" s="97"/>
      <c r="K46"/>
      <c r="L46" s="21"/>
    </row>
    <row r="47" spans="1:12" s="1" customFormat="1" ht="19.8" x14ac:dyDescent="0.5">
      <c r="A47" s="4" t="s">
        <v>74</v>
      </c>
      <c r="B47" s="4"/>
      <c r="C47" s="4"/>
      <c r="D47" s="4"/>
      <c r="E47" s="4"/>
      <c r="F47" s="11"/>
      <c r="G47" s="98" t="s">
        <v>28</v>
      </c>
      <c r="H47" s="99"/>
      <c r="I47" s="100">
        <v>2140</v>
      </c>
      <c r="J47" s="101"/>
      <c r="K47"/>
    </row>
    <row r="48" spans="1:12" s="1" customFormat="1" ht="19.8" x14ac:dyDescent="0.5">
      <c r="A48" s="4" t="s">
        <v>93</v>
      </c>
      <c r="B48" s="4"/>
      <c r="C48" s="4"/>
      <c r="D48" s="4"/>
      <c r="E48" s="4"/>
      <c r="F48" s="11"/>
      <c r="G48" s="22" t="s">
        <v>29</v>
      </c>
      <c r="H48" s="23"/>
      <c r="I48" s="70"/>
      <c r="J48" s="71"/>
      <c r="K48"/>
    </row>
    <row r="49" spans="1:13" s="1" customFormat="1" ht="19.8" x14ac:dyDescent="0.5">
      <c r="A49" s="4" t="s">
        <v>30</v>
      </c>
      <c r="B49" s="4"/>
      <c r="C49" s="4"/>
      <c r="D49" s="4" t="s">
        <v>31</v>
      </c>
      <c r="E49" s="75">
        <v>40</v>
      </c>
      <c r="F49" s="11"/>
      <c r="G49" s="25" t="s">
        <v>32</v>
      </c>
      <c r="H49" s="23"/>
      <c r="I49" s="70"/>
      <c r="J49" s="71"/>
      <c r="K49"/>
    </row>
    <row r="50" spans="1:13" s="1" customFormat="1" ht="19.8" x14ac:dyDescent="0.5">
      <c r="A50" s="4" t="s">
        <v>33</v>
      </c>
      <c r="B50" s="4"/>
      <c r="C50" s="4"/>
      <c r="D50" s="4" t="s">
        <v>34</v>
      </c>
      <c r="E50" s="20" t="s">
        <v>35</v>
      </c>
      <c r="F50" s="11"/>
      <c r="G50" s="25" t="s">
        <v>36</v>
      </c>
      <c r="H50" s="23"/>
      <c r="I50" s="100">
        <v>2140</v>
      </c>
      <c r="J50" s="101"/>
      <c r="K50"/>
    </row>
    <row r="51" spans="1:13" s="1" customFormat="1" ht="19.8" x14ac:dyDescent="0.5">
      <c r="A51" s="4" t="s">
        <v>94</v>
      </c>
      <c r="B51" s="4"/>
      <c r="C51" s="4"/>
      <c r="D51" s="4" t="s">
        <v>37</v>
      </c>
      <c r="E51" s="75">
        <v>100</v>
      </c>
      <c r="F51" s="77"/>
      <c r="G51" s="22" t="s">
        <v>38</v>
      </c>
      <c r="H51" s="23"/>
      <c r="I51" s="24"/>
      <c r="J51" s="23"/>
      <c r="K51"/>
    </row>
    <row r="52" spans="1:13" s="1" customFormat="1" ht="19.8" x14ac:dyDescent="0.5">
      <c r="A52" s="4" t="s">
        <v>39</v>
      </c>
      <c r="B52" s="4"/>
      <c r="C52" s="4"/>
      <c r="D52" s="4"/>
      <c r="E52" s="4"/>
      <c r="F52" s="11"/>
      <c r="G52" s="26"/>
      <c r="H52" s="27"/>
      <c r="I52" s="26"/>
      <c r="J52" s="27"/>
      <c r="K52"/>
    </row>
    <row r="53" spans="1:13" s="1" customFormat="1" ht="19.8" x14ac:dyDescent="0.5">
      <c r="A53" s="4" t="s">
        <v>70</v>
      </c>
      <c r="B53" s="4"/>
      <c r="C53" s="4"/>
      <c r="D53" s="4"/>
      <c r="E53" s="4"/>
      <c r="F53" s="11"/>
      <c r="G53" s="26"/>
      <c r="H53" s="27"/>
      <c r="I53" s="26"/>
      <c r="J53" s="27"/>
      <c r="K53"/>
    </row>
    <row r="54" spans="1:13" s="1" customFormat="1" ht="19.8" x14ac:dyDescent="0.5">
      <c r="A54" s="4"/>
      <c r="B54" s="4" t="s">
        <v>75</v>
      </c>
      <c r="C54" s="4"/>
      <c r="D54" s="4"/>
      <c r="E54" s="4"/>
      <c r="F54" s="11"/>
      <c r="G54" s="102" t="s">
        <v>40</v>
      </c>
      <c r="H54" s="103"/>
      <c r="I54" s="104" t="s">
        <v>41</v>
      </c>
      <c r="J54" s="105"/>
      <c r="K54"/>
    </row>
    <row r="55" spans="1:13" s="1" customFormat="1" ht="22.2" x14ac:dyDescent="0.5">
      <c r="A55" s="4" t="s">
        <v>69</v>
      </c>
      <c r="B55" s="4"/>
      <c r="C55" s="4"/>
      <c r="D55" s="4"/>
      <c r="E55" s="4"/>
      <c r="F55" s="77"/>
      <c r="G55" s="90" t="s">
        <v>73</v>
      </c>
      <c r="H55" s="91"/>
      <c r="I55" s="92" t="s">
        <v>83</v>
      </c>
      <c r="J55" s="93"/>
      <c r="K55"/>
      <c r="M55" s="28"/>
    </row>
    <row r="56" spans="1:13" s="1" customFormat="1" ht="19.8" x14ac:dyDescent="0.5">
      <c r="A56" s="4" t="s">
        <v>42</v>
      </c>
      <c r="B56" s="4"/>
      <c r="C56" s="29">
        <f>$H$29</f>
        <v>757.55743200000006</v>
      </c>
      <c r="D56" s="4" t="s">
        <v>2</v>
      </c>
      <c r="E56" s="4"/>
      <c r="F56" s="77"/>
      <c r="K56"/>
    </row>
    <row r="57" spans="1:13" s="1" customFormat="1" ht="19.8" x14ac:dyDescent="0.5">
      <c r="A57" s="4" t="s">
        <v>43</v>
      </c>
      <c r="B57" s="4"/>
      <c r="C57" s="29">
        <f>$H$29</f>
        <v>757.55743200000006</v>
      </c>
      <c r="D57" s="4" t="s">
        <v>2</v>
      </c>
      <c r="F57" s="11" t="s">
        <v>3</v>
      </c>
      <c r="G57" s="11"/>
      <c r="H57" s="11" t="s">
        <v>3</v>
      </c>
      <c r="I57" s="11"/>
      <c r="J57"/>
      <c r="K57"/>
    </row>
    <row r="58" spans="1:13" s="1" customFormat="1" ht="19.8" x14ac:dyDescent="0.5">
      <c r="A58" s="4" t="s">
        <v>44</v>
      </c>
      <c r="B58" s="4"/>
      <c r="C58" s="74">
        <v>5</v>
      </c>
      <c r="D58" s="4" t="s">
        <v>45</v>
      </c>
      <c r="E58" s="4"/>
      <c r="F58" s="11"/>
      <c r="G58" s="11"/>
      <c r="H58" s="11"/>
      <c r="I58" s="11"/>
      <c r="J58"/>
      <c r="K58"/>
    </row>
    <row r="59" spans="1:13" s="1" customFormat="1" ht="19.8" x14ac:dyDescent="0.5">
      <c r="A59" s="82" t="s">
        <v>76</v>
      </c>
      <c r="B59" s="82"/>
      <c r="C59" s="82"/>
      <c r="D59" s="82"/>
      <c r="E59" s="82"/>
      <c r="F59" s="82"/>
      <c r="G59" s="82"/>
      <c r="H59" s="82"/>
      <c r="I59" s="82"/>
      <c r="J59" s="82"/>
      <c r="K59"/>
    </row>
    <row r="60" spans="1:13" s="1" customFormat="1" ht="19.8" x14ac:dyDescent="0.5">
      <c r="A60" s="4" t="s">
        <v>46</v>
      </c>
      <c r="B60" s="4"/>
      <c r="C60" s="4"/>
      <c r="D60" s="4"/>
      <c r="E60" s="4"/>
      <c r="F60" s="4"/>
      <c r="G60" s="4"/>
      <c r="H60" s="4"/>
      <c r="I60" s="4"/>
      <c r="J60"/>
      <c r="K60"/>
    </row>
    <row r="61" spans="1:13" s="1" customFormat="1" ht="19.8" x14ac:dyDescent="0.5">
      <c r="A61" s="76" t="s">
        <v>47</v>
      </c>
      <c r="B61" s="83" t="s">
        <v>5</v>
      </c>
      <c r="C61" s="84"/>
      <c r="D61" s="85"/>
      <c r="E61" s="30" t="s">
        <v>6</v>
      </c>
      <c r="F61" s="30" t="s">
        <v>7</v>
      </c>
      <c r="G61" s="86" t="s">
        <v>4</v>
      </c>
      <c r="H61" s="86"/>
      <c r="I61" s="31" t="s">
        <v>48</v>
      </c>
      <c r="J61" s="69" t="s">
        <v>49</v>
      </c>
      <c r="K61"/>
    </row>
    <row r="62" spans="1:13" s="1" customFormat="1" ht="19.8" x14ac:dyDescent="0.5">
      <c r="A62" s="32"/>
      <c r="B62" s="33"/>
      <c r="C62" s="34"/>
      <c r="D62" s="35"/>
      <c r="E62" s="36" t="s">
        <v>3</v>
      </c>
      <c r="F62" s="36"/>
      <c r="G62" s="36" t="s">
        <v>8</v>
      </c>
      <c r="H62" s="36" t="s">
        <v>9</v>
      </c>
      <c r="I62" s="37" t="s">
        <v>10</v>
      </c>
      <c r="J62" s="38"/>
      <c r="K62"/>
    </row>
    <row r="63" spans="1:13" s="1" customFormat="1" ht="19.8" x14ac:dyDescent="0.5">
      <c r="A63" s="79">
        <v>1</v>
      </c>
      <c r="B63" s="66" t="s">
        <v>72</v>
      </c>
      <c r="C63" s="67"/>
      <c r="D63" s="68"/>
      <c r="E63" s="39">
        <v>3</v>
      </c>
      <c r="F63" s="8" t="s">
        <v>22</v>
      </c>
      <c r="G63" s="40">
        <v>90</v>
      </c>
      <c r="H63" s="40">
        <f>G63*E63</f>
        <v>270</v>
      </c>
      <c r="I63" s="62">
        <v>90</v>
      </c>
      <c r="J63" s="5" t="s">
        <v>3</v>
      </c>
      <c r="K63"/>
    </row>
    <row r="64" spans="1:13" s="1" customFormat="1" ht="19.8" x14ac:dyDescent="0.5">
      <c r="A64" s="41">
        <v>2</v>
      </c>
      <c r="B64" s="1" t="s">
        <v>86</v>
      </c>
      <c r="E64" s="41">
        <v>72</v>
      </c>
      <c r="F64" s="8" t="s">
        <v>71</v>
      </c>
      <c r="G64" s="40">
        <v>3.25</v>
      </c>
      <c r="H64" s="40">
        <f t="shared" ref="H64:H65" si="2">G64*E64</f>
        <v>234</v>
      </c>
      <c r="I64" s="63">
        <v>3.25</v>
      </c>
      <c r="J64" s="3"/>
      <c r="K64"/>
    </row>
    <row r="65" spans="1:11" s="1" customFormat="1" ht="19.8" x14ac:dyDescent="0.5">
      <c r="A65" s="80"/>
      <c r="B65" s="1" t="s">
        <v>87</v>
      </c>
      <c r="C65" s="65"/>
      <c r="D65" s="27"/>
      <c r="E65" s="41">
        <v>72</v>
      </c>
      <c r="F65" s="41" t="s">
        <v>84</v>
      </c>
      <c r="G65" s="40">
        <v>2.8332999999999999</v>
      </c>
      <c r="H65" s="40">
        <f t="shared" si="2"/>
        <v>203.99760000000001</v>
      </c>
      <c r="I65" s="63">
        <v>2.83</v>
      </c>
      <c r="J65" s="43"/>
      <c r="K65"/>
    </row>
    <row r="66" spans="1:11" s="1" customFormat="1" ht="19.8" x14ac:dyDescent="0.5">
      <c r="A66" s="41">
        <v>3</v>
      </c>
      <c r="B66" s="64" t="s">
        <v>85</v>
      </c>
      <c r="C66" s="65"/>
      <c r="D66" s="27"/>
      <c r="E66" s="41" t="s">
        <v>3</v>
      </c>
      <c r="F66" s="41" t="s">
        <v>3</v>
      </c>
      <c r="G66" s="40" t="s">
        <v>3</v>
      </c>
      <c r="H66" s="40" t="s">
        <v>3</v>
      </c>
      <c r="I66" s="42" t="s">
        <v>3</v>
      </c>
      <c r="J66" s="43"/>
      <c r="K66"/>
    </row>
    <row r="67" spans="1:11" s="1" customFormat="1" ht="19.8" x14ac:dyDescent="0.5">
      <c r="A67" s="44" t="s">
        <v>3</v>
      </c>
      <c r="B67" s="32"/>
      <c r="C67" s="45"/>
      <c r="D67" s="46"/>
      <c r="E67" s="47" t="s">
        <v>3</v>
      </c>
      <c r="F67" s="47" t="s">
        <v>3</v>
      </c>
      <c r="G67" s="48" t="s">
        <v>3</v>
      </c>
      <c r="H67" s="40" t="s">
        <v>3</v>
      </c>
      <c r="I67" s="49"/>
      <c r="J67" s="38"/>
      <c r="K67"/>
    </row>
    <row r="68" spans="1:11" s="1" customFormat="1" ht="19.8" x14ac:dyDescent="0.5">
      <c r="A68" s="7"/>
      <c r="B68" s="7"/>
      <c r="C68" s="7"/>
      <c r="D68" s="10" t="s">
        <v>11</v>
      </c>
      <c r="E68" s="7"/>
      <c r="F68" s="7"/>
      <c r="G68" s="50"/>
      <c r="H68" s="51">
        <f>SUM(H63:H67)</f>
        <v>707.99760000000003</v>
      </c>
      <c r="I68" s="52"/>
      <c r="J68" s="53"/>
      <c r="K68"/>
    </row>
    <row r="69" spans="1:11" s="1" customFormat="1" ht="19.8" x14ac:dyDescent="0.5">
      <c r="A69" s="11"/>
      <c r="B69" s="11"/>
      <c r="C69" s="11"/>
      <c r="D69" s="77" t="s">
        <v>51</v>
      </c>
      <c r="E69" s="11"/>
      <c r="F69" s="11"/>
      <c r="G69" s="54"/>
      <c r="H69" s="55">
        <f>H68*7%</f>
        <v>49.559832000000007</v>
      </c>
      <c r="I69" s="6"/>
      <c r="J69" s="9"/>
      <c r="K69"/>
    </row>
    <row r="70" spans="1:11" s="1" customFormat="1" ht="19.8" x14ac:dyDescent="0.5">
      <c r="A70" s="4" t="s">
        <v>52</v>
      </c>
      <c r="B70" s="87" t="str">
        <f>BAHTTEXT(H70)</f>
        <v>เจ็ดร้อยห้าสิบเจ็ดบาทห้าสิบหกสตางค์</v>
      </c>
      <c r="C70" s="88"/>
      <c r="D70" s="88"/>
      <c r="E70" s="4" t="s">
        <v>12</v>
      </c>
      <c r="F70" s="11"/>
      <c r="G70" s="56"/>
      <c r="H70" s="55">
        <f>SUM(H68:H69)</f>
        <v>757.55743200000006</v>
      </c>
      <c r="I70" s="11"/>
      <c r="J70"/>
      <c r="K70"/>
    </row>
    <row r="71" spans="1:11" s="1" customFormat="1" ht="20.399999999999999" x14ac:dyDescent="0.55000000000000004">
      <c r="A71" s="17" t="s">
        <v>13</v>
      </c>
      <c r="B71" s="4"/>
      <c r="C71" s="4"/>
      <c r="D71" s="4"/>
      <c r="E71" s="17" t="s">
        <v>3</v>
      </c>
      <c r="F71" s="17" t="s">
        <v>53</v>
      </c>
      <c r="G71" s="4"/>
      <c r="H71" s="57"/>
      <c r="I71" s="4"/>
      <c r="J71"/>
      <c r="K71"/>
    </row>
    <row r="72" spans="1:11" s="1" customFormat="1" ht="19.8" x14ac:dyDescent="0.5">
      <c r="A72" s="4" t="s">
        <v>54</v>
      </c>
      <c r="B72" s="4"/>
      <c r="C72" s="4"/>
      <c r="D72" s="4"/>
      <c r="E72" s="4"/>
      <c r="F72" s="4"/>
      <c r="G72" s="4"/>
      <c r="H72" s="57"/>
      <c r="I72" s="4"/>
      <c r="J72"/>
      <c r="K72"/>
    </row>
    <row r="73" spans="1:11" s="1" customFormat="1" ht="19.8" x14ac:dyDescent="0.5">
      <c r="A73" s="4" t="s">
        <v>14</v>
      </c>
      <c r="B73" s="58"/>
      <c r="C73" s="58"/>
      <c r="D73" s="4" t="s">
        <v>55</v>
      </c>
      <c r="E73" s="4" t="s">
        <v>50</v>
      </c>
      <c r="F73" s="4" t="s">
        <v>56</v>
      </c>
      <c r="G73" s="4"/>
      <c r="H73" s="4"/>
      <c r="I73" s="4" t="s">
        <v>15</v>
      </c>
      <c r="J73"/>
      <c r="K73"/>
    </row>
    <row r="74" spans="1:11" s="1" customFormat="1" ht="19.8" x14ac:dyDescent="0.5">
      <c r="A74" s="4" t="s">
        <v>14</v>
      </c>
      <c r="B74" s="59"/>
      <c r="C74" s="59"/>
      <c r="D74" s="4" t="s">
        <v>57</v>
      </c>
      <c r="E74" s="4"/>
      <c r="F74" s="4" t="s">
        <v>58</v>
      </c>
      <c r="G74" s="81" t="s">
        <v>59</v>
      </c>
      <c r="H74" s="81"/>
      <c r="I74" s="4"/>
      <c r="J74"/>
      <c r="K74"/>
    </row>
    <row r="75" spans="1:11" s="1" customFormat="1" ht="19.8" x14ac:dyDescent="0.5">
      <c r="A75" s="4" t="s">
        <v>14</v>
      </c>
      <c r="B75" s="59"/>
      <c r="C75" s="59"/>
      <c r="D75" s="4" t="s">
        <v>60</v>
      </c>
      <c r="E75" s="4"/>
      <c r="F75" s="4" t="s">
        <v>3</v>
      </c>
      <c r="G75" s="73" t="s">
        <v>82</v>
      </c>
      <c r="H75" s="60"/>
      <c r="I75" s="60"/>
      <c r="J75" s="60"/>
      <c r="K75"/>
    </row>
    <row r="76" spans="1:11" s="1" customFormat="1" ht="19.8" x14ac:dyDescent="0.5">
      <c r="A76" s="4" t="s">
        <v>14</v>
      </c>
      <c r="B76" s="59"/>
      <c r="C76" s="59"/>
      <c r="D76" s="4" t="s">
        <v>17</v>
      </c>
      <c r="E76" s="4"/>
      <c r="F76" s="4" t="s">
        <v>3</v>
      </c>
      <c r="G76" s="4"/>
      <c r="H76" s="4"/>
      <c r="I76" s="4"/>
      <c r="J76"/>
      <c r="K76"/>
    </row>
    <row r="77" spans="1:11" s="1" customFormat="1" ht="20.399999999999999" x14ac:dyDescent="0.55000000000000004">
      <c r="A77" s="4" t="s">
        <v>61</v>
      </c>
      <c r="B77" s="4"/>
      <c r="C77" s="4"/>
      <c r="D77" s="4"/>
      <c r="E77" s="4" t="s">
        <v>3</v>
      </c>
      <c r="F77" s="17" t="s">
        <v>62</v>
      </c>
      <c r="G77" s="4" t="s">
        <v>3</v>
      </c>
      <c r="H77" s="4"/>
      <c r="I77" s="4"/>
      <c r="J77"/>
      <c r="K77"/>
    </row>
    <row r="78" spans="1:11" s="1" customFormat="1" ht="19.8" x14ac:dyDescent="0.5">
      <c r="A78" s="61" t="s">
        <v>63</v>
      </c>
      <c r="B78" s="4" t="s">
        <v>78</v>
      </c>
      <c r="C78" s="4"/>
      <c r="D78" s="4" t="s">
        <v>18</v>
      </c>
      <c r="E78" s="4"/>
      <c r="F78" s="89"/>
      <c r="G78" s="89"/>
      <c r="H78" s="89"/>
      <c r="I78" s="89"/>
      <c r="J78"/>
      <c r="K78"/>
    </row>
    <row r="79" spans="1:11" s="1" customFormat="1" ht="19.8" x14ac:dyDescent="0.5">
      <c r="A79" s="61" t="s">
        <v>64</v>
      </c>
      <c r="B79" s="72" t="s">
        <v>79</v>
      </c>
      <c r="C79" s="4"/>
      <c r="D79" s="4" t="s">
        <v>19</v>
      </c>
      <c r="E79" s="4"/>
      <c r="F79" s="81" t="s">
        <v>81</v>
      </c>
      <c r="G79" s="81"/>
      <c r="H79" s="81"/>
      <c r="I79" s="81"/>
      <c r="J79" s="60" t="s">
        <v>3</v>
      </c>
      <c r="K79" s="60"/>
    </row>
    <row r="80" spans="1:11" s="1" customFormat="1" ht="19.8" x14ac:dyDescent="0.5">
      <c r="A80" s="61" t="s">
        <v>65</v>
      </c>
      <c r="B80" s="72" t="s">
        <v>79</v>
      </c>
      <c r="C80" s="4"/>
      <c r="D80" s="4" t="s">
        <v>19</v>
      </c>
      <c r="E80" s="4" t="s">
        <v>3</v>
      </c>
      <c r="F80" s="81" t="s">
        <v>20</v>
      </c>
      <c r="G80" s="81"/>
      <c r="H80" s="81"/>
      <c r="I80" s="81"/>
      <c r="J80"/>
      <c r="K80"/>
    </row>
    <row r="81" spans="1:11" s="1" customFormat="1" ht="19.8" x14ac:dyDescent="0.5">
      <c r="A81" s="4" t="s">
        <v>80</v>
      </c>
      <c r="B81" s="4"/>
      <c r="C81" s="4"/>
      <c r="D81" s="4" t="s">
        <v>66</v>
      </c>
      <c r="E81" s="4"/>
      <c r="F81" s="81" t="s">
        <v>77</v>
      </c>
      <c r="G81" s="81"/>
      <c r="H81" s="81"/>
      <c r="I81" s="81"/>
      <c r="J81"/>
      <c r="K81"/>
    </row>
    <row r="82" spans="1:11" s="1" customFormat="1" ht="19.8" x14ac:dyDescent="0.5">
      <c r="A82" s="4" t="s">
        <v>21</v>
      </c>
      <c r="B82" s="4"/>
      <c r="C82" s="4"/>
      <c r="D82" s="4"/>
      <c r="E82" s="4"/>
      <c r="J82"/>
      <c r="K82"/>
    </row>
  </sheetData>
  <mergeCells count="42">
    <mergeCell ref="G6:H6"/>
    <mergeCell ref="I6:J6"/>
    <mergeCell ref="A1:J1"/>
    <mergeCell ref="A3:J3"/>
    <mergeCell ref="G5:H5"/>
    <mergeCell ref="I5:J5"/>
    <mergeCell ref="C2:H2"/>
    <mergeCell ref="F38:I38"/>
    <mergeCell ref="I9:J9"/>
    <mergeCell ref="G13:H13"/>
    <mergeCell ref="I13:J13"/>
    <mergeCell ref="G14:H14"/>
    <mergeCell ref="I14:J14"/>
    <mergeCell ref="A18:J18"/>
    <mergeCell ref="B20:D20"/>
    <mergeCell ref="G20:H20"/>
    <mergeCell ref="B29:D29"/>
    <mergeCell ref="G33:H33"/>
    <mergeCell ref="F37:I37"/>
    <mergeCell ref="G55:H55"/>
    <mergeCell ref="I55:J55"/>
    <mergeCell ref="F39:I39"/>
    <mergeCell ref="F40:I40"/>
    <mergeCell ref="A42:J42"/>
    <mergeCell ref="A44:J44"/>
    <mergeCell ref="G46:H46"/>
    <mergeCell ref="I46:J46"/>
    <mergeCell ref="G47:H47"/>
    <mergeCell ref="I47:J47"/>
    <mergeCell ref="I50:J50"/>
    <mergeCell ref="G54:H54"/>
    <mergeCell ref="I54:J54"/>
    <mergeCell ref="C43:H43"/>
    <mergeCell ref="F79:I79"/>
    <mergeCell ref="F80:I80"/>
    <mergeCell ref="F81:I81"/>
    <mergeCell ref="A59:J59"/>
    <mergeCell ref="B61:D61"/>
    <mergeCell ref="G61:H61"/>
    <mergeCell ref="B70:D70"/>
    <mergeCell ref="G74:H74"/>
    <mergeCell ref="F78:I7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70" zoomScaleNormal="70" workbookViewId="0">
      <selection activeCell="L28" sqref="L28"/>
    </sheetView>
  </sheetViews>
  <sheetFormatPr defaultColWidth="9" defaultRowHeight="21" x14ac:dyDescent="0.4"/>
  <cols>
    <col min="1" max="4" width="9" style="107"/>
    <col min="5" max="5" width="7" style="107" customWidth="1"/>
    <col min="6" max="6" width="13.19921875" style="107" customWidth="1"/>
    <col min="7" max="7" width="12.3984375" style="107" customWidth="1"/>
    <col min="8" max="8" width="15.69921875" style="107" customWidth="1"/>
    <col min="9" max="9" width="18" style="107" customWidth="1"/>
    <col min="10" max="16384" width="9" style="107"/>
  </cols>
  <sheetData>
    <row r="1" spans="1:9" ht="24" customHeight="1" x14ac:dyDescent="0.4">
      <c r="A1" s="124" t="s">
        <v>102</v>
      </c>
      <c r="B1" s="124"/>
      <c r="C1" s="124"/>
      <c r="D1" s="124"/>
      <c r="E1" s="124"/>
      <c r="F1" s="124"/>
      <c r="G1" s="124"/>
      <c r="H1" s="124"/>
      <c r="I1" s="124"/>
    </row>
    <row r="3" spans="1:9" x14ac:dyDescent="0.4">
      <c r="F3" s="107" t="s">
        <v>108</v>
      </c>
    </row>
    <row r="5" spans="1:9" x14ac:dyDescent="0.4">
      <c r="A5" s="107" t="s">
        <v>107</v>
      </c>
    </row>
    <row r="6" spans="1:9" x14ac:dyDescent="0.4">
      <c r="A6" s="107" t="s">
        <v>109</v>
      </c>
    </row>
    <row r="7" spans="1:9" x14ac:dyDescent="0.4">
      <c r="A7" s="107" t="s">
        <v>110</v>
      </c>
    </row>
    <row r="8" spans="1:9" x14ac:dyDescent="0.4">
      <c r="A8" s="107" t="s">
        <v>111</v>
      </c>
    </row>
    <row r="10" spans="1:9" x14ac:dyDescent="0.4">
      <c r="A10" s="108"/>
      <c r="B10" s="109"/>
      <c r="C10" s="109" t="s">
        <v>26</v>
      </c>
      <c r="D10" s="109"/>
      <c r="E10" s="109"/>
      <c r="F10" s="109"/>
      <c r="G10" s="110" t="s">
        <v>7</v>
      </c>
      <c r="H10" s="110" t="s">
        <v>103</v>
      </c>
      <c r="I10" s="110" t="s">
        <v>101</v>
      </c>
    </row>
    <row r="11" spans="1:9" x14ac:dyDescent="0.4">
      <c r="A11" s="111"/>
      <c r="B11" s="112"/>
      <c r="C11" s="112"/>
      <c r="D11" s="112"/>
      <c r="E11" s="112"/>
      <c r="F11" s="112"/>
      <c r="G11" s="113"/>
      <c r="H11" s="114"/>
      <c r="I11" s="115"/>
    </row>
    <row r="12" spans="1:9" x14ac:dyDescent="0.4">
      <c r="A12" s="111"/>
      <c r="B12" s="112"/>
      <c r="C12" s="112"/>
      <c r="D12" s="112"/>
      <c r="E12" s="112"/>
      <c r="F12" s="112"/>
      <c r="G12" s="113"/>
      <c r="H12" s="114"/>
      <c r="I12" s="115"/>
    </row>
    <row r="13" spans="1:9" x14ac:dyDescent="0.4">
      <c r="A13" s="111"/>
      <c r="B13" s="112"/>
      <c r="C13" s="112"/>
      <c r="D13" s="112"/>
      <c r="E13" s="112"/>
      <c r="F13" s="112"/>
      <c r="G13" s="113"/>
      <c r="H13" s="114"/>
      <c r="I13" s="115"/>
    </row>
    <row r="14" spans="1:9" x14ac:dyDescent="0.4">
      <c r="A14" s="111"/>
      <c r="B14" s="112"/>
      <c r="C14" s="112"/>
      <c r="D14" s="112"/>
      <c r="E14" s="112"/>
      <c r="F14" s="112"/>
      <c r="G14" s="113"/>
      <c r="H14" s="114"/>
      <c r="I14" s="115"/>
    </row>
    <row r="15" spans="1:9" x14ac:dyDescent="0.4">
      <c r="A15" s="111"/>
      <c r="B15" s="112"/>
      <c r="C15" s="112"/>
      <c r="D15" s="112"/>
      <c r="E15" s="112"/>
      <c r="F15" s="112"/>
      <c r="G15" s="116"/>
      <c r="H15" s="116"/>
      <c r="I15" s="116"/>
    </row>
    <row r="16" spans="1:9" x14ac:dyDescent="0.4">
      <c r="A16" s="111"/>
      <c r="B16" s="112"/>
      <c r="C16" s="112"/>
      <c r="D16" s="112"/>
      <c r="E16" s="112"/>
      <c r="F16" s="112"/>
      <c r="G16" s="116"/>
      <c r="H16" s="116"/>
      <c r="I16" s="116"/>
    </row>
    <row r="17" spans="1:9" x14ac:dyDescent="0.4">
      <c r="A17" s="111"/>
      <c r="B17" s="112"/>
      <c r="C17" s="112"/>
      <c r="D17" s="112"/>
      <c r="E17" s="112"/>
      <c r="F17" s="112"/>
      <c r="G17" s="116"/>
      <c r="H17" s="116"/>
      <c r="I17" s="116"/>
    </row>
    <row r="18" spans="1:9" x14ac:dyDescent="0.4">
      <c r="A18" s="111"/>
      <c r="B18" s="112"/>
      <c r="C18" s="112"/>
      <c r="D18" s="112"/>
      <c r="E18" s="112"/>
      <c r="F18" s="112"/>
      <c r="G18" s="116"/>
      <c r="H18" s="116"/>
      <c r="I18" s="116"/>
    </row>
    <row r="19" spans="1:9" x14ac:dyDescent="0.4">
      <c r="A19" s="111"/>
      <c r="B19" s="112"/>
      <c r="C19" s="112"/>
      <c r="D19" s="112"/>
      <c r="E19" s="112"/>
      <c r="F19" s="112"/>
      <c r="G19" s="116"/>
      <c r="H19" s="116"/>
      <c r="I19" s="116"/>
    </row>
    <row r="20" spans="1:9" x14ac:dyDescent="0.4">
      <c r="A20" s="111"/>
      <c r="B20" s="112"/>
      <c r="C20" s="112"/>
      <c r="D20" s="112"/>
      <c r="E20" s="112"/>
      <c r="F20" s="112"/>
      <c r="G20" s="116"/>
      <c r="H20" s="116"/>
      <c r="I20" s="116"/>
    </row>
    <row r="21" spans="1:9" x14ac:dyDescent="0.4">
      <c r="A21" s="111"/>
      <c r="B21" s="112"/>
      <c r="C21" s="112"/>
      <c r="D21" s="112"/>
      <c r="E21" s="112"/>
      <c r="F21" s="112"/>
      <c r="G21" s="116"/>
      <c r="H21" s="116"/>
      <c r="I21" s="116"/>
    </row>
    <row r="22" spans="1:9" ht="21.6" thickBot="1" x14ac:dyDescent="0.45">
      <c r="A22" s="117"/>
      <c r="B22" s="117"/>
      <c r="C22" s="117"/>
      <c r="D22" s="117"/>
      <c r="E22" s="117"/>
      <c r="F22" s="118" t="s">
        <v>100</v>
      </c>
      <c r="G22" s="118"/>
      <c r="H22" s="119"/>
      <c r="I22" s="120"/>
    </row>
    <row r="23" spans="1:9" ht="21.6" thickTop="1" x14ac:dyDescent="0.4"/>
    <row r="24" spans="1:9" x14ac:dyDescent="0.4">
      <c r="F24" s="121" t="s">
        <v>106</v>
      </c>
      <c r="G24" s="122" t="str">
        <f>BAHTTEXT(I22)</f>
        <v>ศูนย์บาทถ้วน</v>
      </c>
      <c r="H24" s="122"/>
      <c r="I24" s="122"/>
    </row>
    <row r="27" spans="1:9" x14ac:dyDescent="0.4">
      <c r="F27" s="123" t="s">
        <v>104</v>
      </c>
      <c r="G27" s="123"/>
      <c r="H27" s="123"/>
      <c r="I27" s="123"/>
    </row>
    <row r="28" spans="1:9" x14ac:dyDescent="0.4">
      <c r="F28" s="123" t="s">
        <v>112</v>
      </c>
      <c r="G28" s="123"/>
      <c r="H28" s="123"/>
      <c r="I28" s="123"/>
    </row>
    <row r="29" spans="1:9" x14ac:dyDescent="0.4">
      <c r="F29" s="123" t="s">
        <v>105</v>
      </c>
      <c r="G29" s="123"/>
      <c r="H29" s="123"/>
      <c r="I29" s="123"/>
    </row>
    <row r="30" spans="1:9" x14ac:dyDescent="0.4">
      <c r="F30" s="123"/>
      <c r="G30" s="123"/>
      <c r="H30" s="123"/>
      <c r="I30" s="123"/>
    </row>
  </sheetData>
  <mergeCells count="7">
    <mergeCell ref="A1:I1"/>
    <mergeCell ref="F30:I30"/>
    <mergeCell ref="F22:H22"/>
    <mergeCell ref="G24:I24"/>
    <mergeCell ref="F27:I27"/>
    <mergeCell ref="F28:I28"/>
    <mergeCell ref="F29:I29"/>
  </mergeCells>
  <pageMargins left="0.56000000000000005" right="0.45" top="0.74803149606299202" bottom="0.74803149606299202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รายงาน(งปม)</vt:lpstr>
      <vt:lpstr>ใบเสนอราคา</vt:lpstr>
    </vt:vector>
  </TitlesOfParts>
  <Company>KMITNB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patcharee</dc:creator>
  <cp:lastModifiedBy>พัชรี เอี่ยมสุข</cp:lastModifiedBy>
  <cp:lastPrinted>2020-12-15T04:52:15Z</cp:lastPrinted>
  <dcterms:created xsi:type="dcterms:W3CDTF">2010-11-02T10:22:00Z</dcterms:created>
  <dcterms:modified xsi:type="dcterms:W3CDTF">2023-01-06T09:36:51Z</dcterms:modified>
</cp:coreProperties>
</file>